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80" windowWidth="14960" windowHeight="8440" firstSheet="3" activeTab="4"/>
  </bookViews>
  <sheets>
    <sheet name="COMPUTE" sheetId="1" r:id="rId1"/>
    <sheet name="COMPUTE_LOWER" sheetId="2" r:id="rId2"/>
    <sheet name="COMPUTE_UPPER" sheetId="3" r:id="rId3"/>
    <sheet name="COMPUTE_ALL" sheetId="4" r:id="rId4"/>
    <sheet name="COMPUTE_ALL_FORMULAS" sheetId="5" r:id="rId5"/>
  </sheets>
  <definedNames/>
  <calcPr fullCalcOnLoad="1"/>
</workbook>
</file>

<file path=xl/sharedStrings.xml><?xml version="1.0" encoding="utf-8"?>
<sst xmlns="http://schemas.openxmlformats.org/spreadsheetml/2006/main" count="102" uniqueCount="22">
  <si>
    <t>Data</t>
  </si>
  <si>
    <t>Level of Significance</t>
  </si>
  <si>
    <t>Sample Size</t>
  </si>
  <si>
    <t>Sample Mean</t>
  </si>
  <si>
    <t>Sample Standard Deviation</t>
  </si>
  <si>
    <t>Intermediate Calculations</t>
  </si>
  <si>
    <t>Standard Error of the Mean</t>
  </si>
  <si>
    <t>Degrees of Freedom</t>
  </si>
  <si>
    <t>Two-Tail Test</t>
  </si>
  <si>
    <t>Lower Critical Value</t>
  </si>
  <si>
    <t>Upper Critical Value</t>
  </si>
  <si>
    <t>t Test for the Hypothesis of the Mean</t>
  </si>
  <si>
    <t>Calculations Area</t>
  </si>
  <si>
    <t>Lower-Tail Test</t>
  </si>
  <si>
    <t>For one-tailed tests:</t>
  </si>
  <si>
    <t>TDIST value</t>
  </si>
  <si>
    <t>1-TDIST value</t>
  </si>
  <si>
    <t>Upper-Tail Test</t>
  </si>
  <si>
    <r>
      <t>t</t>
    </r>
    <r>
      <rPr>
        <sz val="11"/>
        <rFont val="Calibri"/>
        <family val="2"/>
      </rPr>
      <t xml:space="preserve"> Test Statistic</t>
    </r>
  </si>
  <si>
    <r>
      <t>p</t>
    </r>
    <r>
      <rPr>
        <sz val="11"/>
        <rFont val="Calibri"/>
        <family val="2"/>
      </rPr>
      <t>-Value</t>
    </r>
  </si>
  <si>
    <r>
      <t xml:space="preserve">Null Hypothesis                </t>
    </r>
    <r>
      <rPr>
        <b/>
        <sz val="11"/>
        <rFont val="Symbol"/>
        <family val="1"/>
      </rPr>
      <t>m</t>
    </r>
    <r>
      <rPr>
        <sz val="11"/>
        <rFont val="Calibri"/>
        <family val="2"/>
      </rPr>
      <t>=</t>
    </r>
  </si>
  <si>
    <t>Problems 9.31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</si>
</sst>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0000"/>
    <numFmt numFmtId="171" formatCode="0.000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Verdana"/>
      <family val="0"/>
    </font>
    <font>
      <sz val="12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6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2" fillId="22" borderId="10" xfId="0" applyFont="1" applyFill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24" borderId="10" xfId="0" applyFont="1" applyFill="1" applyBorder="1" applyAlignment="1">
      <alignment/>
    </xf>
    <xf numFmtId="0" fontId="3" fillId="2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3" fillId="22" borderId="10" xfId="0" applyFont="1" applyFill="1" applyBorder="1" applyAlignment="1">
      <alignment/>
    </xf>
    <xf numFmtId="169" fontId="3" fillId="22" borderId="10" xfId="0" applyNumberFormat="1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6.00390625" style="3" customWidth="1"/>
    <col min="2" max="3" width="12.28125" style="3" customWidth="1"/>
    <col min="4" max="4" width="16.8515625" style="3" customWidth="1"/>
    <col min="5" max="16384" width="9.140625" style="3" customWidth="1"/>
  </cols>
  <sheetData>
    <row r="1" spans="1:3" ht="13.5">
      <c r="A1" s="12" t="s">
        <v>11</v>
      </c>
      <c r="B1" s="2"/>
      <c r="C1" s="2"/>
    </row>
    <row r="2" ht="15" customHeight="1"/>
    <row r="3" spans="1:2" ht="15" customHeight="1">
      <c r="A3" s="23" t="s">
        <v>0</v>
      </c>
      <c r="B3" s="23"/>
    </row>
    <row r="4" spans="1:3" ht="13.5">
      <c r="A4" s="15" t="s">
        <v>20</v>
      </c>
      <c r="B4" s="15">
        <v>0</v>
      </c>
      <c r="C4" s="5"/>
    </row>
    <row r="5" spans="1:3" ht="13.5">
      <c r="A5" s="15" t="s">
        <v>1</v>
      </c>
      <c r="B5" s="15">
        <v>0.05</v>
      </c>
      <c r="C5" s="5"/>
    </row>
    <row r="6" spans="1:3" ht="13.5">
      <c r="A6" s="15" t="s">
        <v>2</v>
      </c>
      <c r="B6" s="15">
        <v>100</v>
      </c>
      <c r="C6" s="5"/>
    </row>
    <row r="7" spans="1:3" ht="13.5">
      <c r="A7" s="15" t="s">
        <v>3</v>
      </c>
      <c r="B7" s="16">
        <v>-0.0023</v>
      </c>
      <c r="C7" s="6"/>
    </row>
    <row r="8" spans="1:3" ht="13.5">
      <c r="A8" s="15" t="s">
        <v>4</v>
      </c>
      <c r="B8" s="16">
        <v>0.0017</v>
      </c>
      <c r="C8" s="6"/>
    </row>
    <row r="9" spans="1:3" ht="13.5">
      <c r="A9" s="6"/>
      <c r="B9" s="6"/>
      <c r="C9" s="6"/>
    </row>
    <row r="10" spans="1:3" ht="13.5">
      <c r="A10" s="22" t="s">
        <v>5</v>
      </c>
      <c r="B10" s="22"/>
      <c r="C10" s="6"/>
    </row>
    <row r="11" spans="1:2" ht="13.5">
      <c r="A11" s="4" t="s">
        <v>6</v>
      </c>
      <c r="B11" s="7">
        <f>B8/SQRT(B6)</f>
        <v>0.00016999999999999999</v>
      </c>
    </row>
    <row r="12" spans="1:2" ht="13.5">
      <c r="A12" s="4" t="s">
        <v>7</v>
      </c>
      <c r="B12" s="4">
        <f>B6-1</f>
        <v>99</v>
      </c>
    </row>
    <row r="13" spans="1:3" ht="13.5">
      <c r="A13" s="18" t="s">
        <v>18</v>
      </c>
      <c r="B13" s="19">
        <f>(B7-B4)/B11</f>
        <v>-13.529411764705884</v>
      </c>
      <c r="C13" s="8"/>
    </row>
    <row r="14" spans="1:3" ht="13.5">
      <c r="A14" s="8"/>
      <c r="B14" s="8"/>
      <c r="C14" s="8"/>
    </row>
    <row r="15" spans="1:3" ht="13.5">
      <c r="A15" s="9" t="s">
        <v>8</v>
      </c>
      <c r="B15" s="9"/>
      <c r="C15" s="10"/>
    </row>
    <row r="16" spans="1:3" ht="13.5">
      <c r="A16" s="20" t="s">
        <v>9</v>
      </c>
      <c r="B16" s="19">
        <f>-TINV(B5,B12)</f>
        <v>-1.9842169002249928</v>
      </c>
      <c r="C16" s="5"/>
    </row>
    <row r="17" spans="1:5" ht="13.5">
      <c r="A17" s="20" t="s">
        <v>10</v>
      </c>
      <c r="B17" s="19">
        <f>TINV(B5,B12)</f>
        <v>1.9842169002249928</v>
      </c>
      <c r="C17" s="5"/>
      <c r="D17" s="5"/>
      <c r="E17" s="5"/>
    </row>
    <row r="18" spans="1:3" ht="13.5">
      <c r="A18" s="18" t="s">
        <v>19</v>
      </c>
      <c r="B18" s="19">
        <f>TDIST(ABS(B13),B12,2)</f>
        <v>3.0746273792299555E-24</v>
      </c>
      <c r="C18" s="5"/>
    </row>
    <row r="19" spans="1:3" ht="13.5">
      <c r="A19" s="21" t="str">
        <f>IF(B18&lt;$B$5,"Reject the null hypothesis","Do not reject the null hypothesis")</f>
        <v>Reject the null hypothesis</v>
      </c>
      <c r="B19" s="21"/>
      <c r="C19" s="10"/>
    </row>
    <row r="20" spans="1:5" ht="13.5">
      <c r="A20" s="10"/>
      <c r="B20" s="10"/>
      <c r="C20" s="10"/>
      <c r="D20" s="14"/>
      <c r="E20" s="8"/>
    </row>
    <row r="21" ht="13.5">
      <c r="C21" s="10"/>
    </row>
    <row r="22" ht="13.5">
      <c r="C22" s="5"/>
    </row>
    <row r="23" ht="13.5">
      <c r="C23" s="5"/>
    </row>
    <row r="24" ht="13.5">
      <c r="C24" s="10"/>
    </row>
    <row r="25" ht="13.5">
      <c r="C25" s="6"/>
    </row>
    <row r="26" ht="13.5">
      <c r="C26" s="10"/>
    </row>
    <row r="27" ht="13.5">
      <c r="C27" s="5"/>
    </row>
    <row r="28" ht="13.5">
      <c r="C28" s="5"/>
    </row>
    <row r="29" ht="13.5">
      <c r="C29" s="10"/>
    </row>
  </sheetData>
  <sheetProtection/>
  <mergeCells count="2">
    <mergeCell ref="A10:B10"/>
    <mergeCell ref="A3:B3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6.00390625" style="3" customWidth="1"/>
    <col min="2" max="2" width="12.28125" style="3" customWidth="1"/>
    <col min="3" max="3" width="2.28125" style="3" customWidth="1"/>
    <col min="4" max="4" width="16.8515625" style="3" customWidth="1"/>
    <col min="5" max="16384" width="9.140625" style="3" customWidth="1"/>
  </cols>
  <sheetData>
    <row r="1" spans="1:3" ht="13.5">
      <c r="A1" s="17" t="s">
        <v>11</v>
      </c>
      <c r="B1" s="1"/>
      <c r="C1" s="2"/>
    </row>
    <row r="2" spans="1:2" ht="15" customHeight="1">
      <c r="A2" s="4"/>
      <c r="B2" s="4"/>
    </row>
    <row r="3" spans="1:2" ht="15" customHeight="1">
      <c r="A3" s="23" t="s">
        <v>0</v>
      </c>
      <c r="B3" s="23"/>
    </row>
    <row r="4" spans="1:3" ht="13.5">
      <c r="A4" s="15" t="s">
        <v>20</v>
      </c>
      <c r="B4" s="15">
        <v>158.77</v>
      </c>
      <c r="C4" s="5"/>
    </row>
    <row r="5" spans="1:3" ht="13.5">
      <c r="A5" s="15" t="s">
        <v>1</v>
      </c>
      <c r="B5" s="15">
        <v>0.05</v>
      </c>
      <c r="C5" s="5"/>
    </row>
    <row r="6" spans="1:3" ht="13.5">
      <c r="A6" s="15" t="s">
        <v>2</v>
      </c>
      <c r="B6" s="15">
        <v>25</v>
      </c>
      <c r="C6" s="5"/>
    </row>
    <row r="7" spans="1:3" ht="13.5">
      <c r="A7" s="15" t="s">
        <v>3</v>
      </c>
      <c r="B7" s="16">
        <v>147.5</v>
      </c>
      <c r="C7" s="6"/>
    </row>
    <row r="8" spans="1:3" ht="13.5">
      <c r="A8" s="15" t="s">
        <v>4</v>
      </c>
      <c r="B8" s="16">
        <v>20</v>
      </c>
      <c r="C8" s="6"/>
    </row>
    <row r="9" spans="1:3" ht="13.5">
      <c r="A9" s="6"/>
      <c r="B9" s="6"/>
      <c r="C9" s="6"/>
    </row>
    <row r="10" spans="1:3" ht="13.5">
      <c r="A10" s="22" t="s">
        <v>5</v>
      </c>
      <c r="B10" s="22"/>
      <c r="C10" s="6"/>
    </row>
    <row r="11" spans="1:2" ht="13.5">
      <c r="A11" s="4" t="s">
        <v>6</v>
      </c>
      <c r="B11" s="7">
        <f>B8/SQRT(B6)</f>
        <v>4</v>
      </c>
    </row>
    <row r="12" spans="1:2" ht="13.5">
      <c r="A12" s="4" t="s">
        <v>7</v>
      </c>
      <c r="B12" s="4">
        <f>B6-1</f>
        <v>24</v>
      </c>
    </row>
    <row r="13" spans="1:3" ht="13.5">
      <c r="A13" s="18" t="s">
        <v>18</v>
      </c>
      <c r="B13" s="19">
        <f>(B7-B4)/B11</f>
        <v>-2.8175000000000026</v>
      </c>
      <c r="C13" s="8"/>
    </row>
    <row r="14" spans="1:3" ht="13.5">
      <c r="A14" s="10"/>
      <c r="B14" s="10"/>
      <c r="C14" s="8"/>
    </row>
    <row r="15" spans="1:3" ht="13.5">
      <c r="A15" s="9" t="s">
        <v>13</v>
      </c>
      <c r="B15" s="9"/>
      <c r="C15" s="10"/>
    </row>
    <row r="16" spans="1:3" ht="13.5">
      <c r="A16" s="20" t="s">
        <v>9</v>
      </c>
      <c r="B16" s="19">
        <f>-TINV(2*B5,B12)</f>
        <v>-1.710882066733471</v>
      </c>
      <c r="C16" s="5"/>
    </row>
    <row r="17" spans="1:5" ht="13.5">
      <c r="A17" s="18" t="s">
        <v>19</v>
      </c>
      <c r="B17" s="19">
        <f>IF(B13&lt;0,E22,E23)</f>
        <v>0.004766635591533897</v>
      </c>
      <c r="C17" s="5"/>
      <c r="D17" s="5"/>
      <c r="E17" s="5"/>
    </row>
    <row r="18" spans="1:3" ht="13.5">
      <c r="A18" s="21" t="str">
        <f>IF(B17&lt;$B$5,"Reject the null hypothesis","Do not reject the null hypothesis")</f>
        <v>Reject the null hypothesis</v>
      </c>
      <c r="B18" s="21"/>
      <c r="C18" s="5"/>
    </row>
    <row r="19" spans="1:3" ht="13.5">
      <c r="A19" s="6"/>
      <c r="B19" s="6"/>
      <c r="C19" s="10"/>
    </row>
    <row r="20" spans="3:5" ht="13.5">
      <c r="C20" s="10"/>
      <c r="D20" s="11" t="s">
        <v>12</v>
      </c>
      <c r="E20" s="11"/>
    </row>
    <row r="21" spans="3:5" ht="13.5">
      <c r="C21" s="10"/>
      <c r="D21" s="12" t="s">
        <v>14</v>
      </c>
      <c r="E21" s="13"/>
    </row>
    <row r="22" spans="3:5" ht="13.5">
      <c r="C22" s="5"/>
      <c r="D22" s="12" t="s">
        <v>15</v>
      </c>
      <c r="E22" s="8">
        <f>TDIST(ABS(B13),B12,1)</f>
        <v>0.004766635591533897</v>
      </c>
    </row>
    <row r="23" spans="3:5" ht="13.5">
      <c r="C23" s="5"/>
      <c r="D23" s="12" t="s">
        <v>16</v>
      </c>
      <c r="E23" s="8">
        <f>1-E22</f>
        <v>0.9952333644084661</v>
      </c>
    </row>
    <row r="24" spans="3:5" ht="13.5">
      <c r="C24" s="10"/>
      <c r="D24" s="14"/>
      <c r="E24" s="8"/>
    </row>
    <row r="25" ht="13.5">
      <c r="C25" s="6"/>
    </row>
    <row r="26" ht="13.5">
      <c r="C26" s="10"/>
    </row>
    <row r="27" ht="13.5">
      <c r="C27" s="5"/>
    </row>
    <row r="28" ht="13.5">
      <c r="C28" s="5"/>
    </row>
    <row r="29" ht="13.5">
      <c r="C29" s="10"/>
    </row>
  </sheetData>
  <sheetProtection/>
  <mergeCells count="2">
    <mergeCell ref="A3:B3"/>
    <mergeCell ref="A10:B10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6.00390625" style="3" customWidth="1"/>
    <col min="2" max="2" width="12.28125" style="3" customWidth="1"/>
    <col min="3" max="3" width="2.28125" style="3" customWidth="1"/>
    <col min="4" max="4" width="16.8515625" style="3" customWidth="1"/>
    <col min="5" max="16384" width="9.140625" style="3" customWidth="1"/>
  </cols>
  <sheetData>
    <row r="1" spans="1:3" ht="13.5">
      <c r="A1" s="17" t="s">
        <v>11</v>
      </c>
      <c r="B1" s="1"/>
      <c r="C1" s="2"/>
    </row>
    <row r="2" spans="1:2" ht="15" customHeight="1">
      <c r="A2" s="4"/>
      <c r="B2" s="4"/>
    </row>
    <row r="3" spans="1:2" ht="15" customHeight="1">
      <c r="A3" s="23" t="s">
        <v>0</v>
      </c>
      <c r="B3" s="23"/>
    </row>
    <row r="4" spans="1:3" ht="13.5">
      <c r="A4" s="15" t="s">
        <v>20</v>
      </c>
      <c r="B4" s="15">
        <v>158.77</v>
      </c>
      <c r="C4" s="5"/>
    </row>
    <row r="5" spans="1:3" ht="13.5">
      <c r="A5" s="15" t="s">
        <v>1</v>
      </c>
      <c r="B5" s="15">
        <v>0.05</v>
      </c>
      <c r="C5" s="5"/>
    </row>
    <row r="6" spans="1:3" ht="13.5">
      <c r="A6" s="15" t="s">
        <v>2</v>
      </c>
      <c r="B6" s="15">
        <v>25</v>
      </c>
      <c r="C6" s="5"/>
    </row>
    <row r="7" spans="1:3" ht="13.5">
      <c r="A7" s="15" t="s">
        <v>3</v>
      </c>
      <c r="B7" s="16">
        <v>147.5</v>
      </c>
      <c r="C7" s="6"/>
    </row>
    <row r="8" spans="1:3" ht="13.5">
      <c r="A8" s="15" t="s">
        <v>4</v>
      </c>
      <c r="B8" s="16">
        <v>20</v>
      </c>
      <c r="C8" s="6"/>
    </row>
    <row r="9" spans="1:3" ht="13.5">
      <c r="A9" s="6"/>
      <c r="B9" s="6"/>
      <c r="C9" s="6"/>
    </row>
    <row r="10" spans="1:3" ht="13.5">
      <c r="A10" s="22" t="s">
        <v>5</v>
      </c>
      <c r="B10" s="22"/>
      <c r="C10" s="6"/>
    </row>
    <row r="11" spans="1:2" ht="13.5">
      <c r="A11" s="4" t="s">
        <v>6</v>
      </c>
      <c r="B11" s="7">
        <f>B8/SQRT(B6)</f>
        <v>4</v>
      </c>
    </row>
    <row r="12" spans="1:2" ht="13.5">
      <c r="A12" s="4" t="s">
        <v>7</v>
      </c>
      <c r="B12" s="4">
        <f>B6-1</f>
        <v>24</v>
      </c>
    </row>
    <row r="13" spans="1:3" ht="13.5">
      <c r="A13" s="18" t="s">
        <v>18</v>
      </c>
      <c r="B13" s="19">
        <f>(B7-B4)/B11</f>
        <v>-2.8175000000000026</v>
      </c>
      <c r="C13" s="8"/>
    </row>
    <row r="14" spans="1:3" ht="13.5">
      <c r="A14" s="6"/>
      <c r="B14" s="6"/>
      <c r="C14" s="8"/>
    </row>
    <row r="15" spans="1:3" ht="13.5">
      <c r="A15" s="9" t="s">
        <v>17</v>
      </c>
      <c r="B15" s="9"/>
      <c r="C15" s="10"/>
    </row>
    <row r="16" spans="1:3" ht="13.5">
      <c r="A16" s="20" t="s">
        <v>10</v>
      </c>
      <c r="B16" s="19">
        <f>TINV(2*B5,B12)</f>
        <v>1.710882066733471</v>
      </c>
      <c r="C16" s="5"/>
    </row>
    <row r="17" spans="1:5" ht="13.5">
      <c r="A17" s="18" t="s">
        <v>19</v>
      </c>
      <c r="B17" s="19">
        <f>IF(B13&lt;0,E23,E22)</f>
        <v>0.9952333644084661</v>
      </c>
      <c r="C17" s="5"/>
      <c r="D17" s="5"/>
      <c r="E17" s="5"/>
    </row>
    <row r="18" spans="1:3" ht="13.5">
      <c r="A18" s="21" t="str">
        <f>IF(B17&lt;$B$5,"Reject the null hypothesis","Do not reject the null hypothesis")</f>
        <v>Do not reject the null hypothesis</v>
      </c>
      <c r="B18" s="21"/>
      <c r="C18" s="5"/>
    </row>
    <row r="19" ht="13.5">
      <c r="C19" s="10"/>
    </row>
    <row r="20" spans="3:5" ht="13.5">
      <c r="C20" s="10"/>
      <c r="D20" s="11" t="s">
        <v>12</v>
      </c>
      <c r="E20" s="11"/>
    </row>
    <row r="21" spans="3:5" ht="13.5">
      <c r="C21" s="10"/>
      <c r="D21" s="12" t="s">
        <v>14</v>
      </c>
      <c r="E21" s="13"/>
    </row>
    <row r="22" spans="3:5" ht="13.5">
      <c r="C22" s="5"/>
      <c r="D22" s="12" t="s">
        <v>15</v>
      </c>
      <c r="E22" s="8">
        <f>TDIST(ABS(B13),B12,1)</f>
        <v>0.004766635591533897</v>
      </c>
    </row>
    <row r="23" spans="3:5" ht="13.5">
      <c r="C23" s="5"/>
      <c r="D23" s="12" t="s">
        <v>16</v>
      </c>
      <c r="E23" s="8">
        <f>1-E22</f>
        <v>0.9952333644084661</v>
      </c>
    </row>
    <row r="24" spans="3:5" ht="13.5">
      <c r="C24" s="10"/>
      <c r="D24" s="14"/>
      <c r="E24" s="8"/>
    </row>
    <row r="25" ht="13.5">
      <c r="C25" s="6"/>
    </row>
    <row r="26" ht="13.5">
      <c r="C26" s="10"/>
    </row>
    <row r="27" ht="13.5">
      <c r="C27" s="5"/>
    </row>
    <row r="28" ht="13.5">
      <c r="C28" s="5"/>
    </row>
    <row r="29" ht="13.5">
      <c r="C29" s="10"/>
    </row>
  </sheetData>
  <sheetProtection/>
  <mergeCells count="2">
    <mergeCell ref="A3:B3"/>
    <mergeCell ref="A10:B10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5">
      <selection activeCell="B4" sqref="B4"/>
    </sheetView>
  </sheetViews>
  <sheetFormatPr defaultColWidth="9.140625" defaultRowHeight="12.75"/>
  <cols>
    <col min="1" max="1" width="26.00390625" style="3" customWidth="1"/>
    <col min="2" max="2" width="12.28125" style="3" customWidth="1"/>
    <col min="3" max="3" width="2.28125" style="3" customWidth="1"/>
    <col min="4" max="4" width="16.8515625" style="3" customWidth="1"/>
    <col min="5" max="16384" width="9.140625" style="3" customWidth="1"/>
  </cols>
  <sheetData>
    <row r="1" spans="1:3" ht="13.5">
      <c r="A1" s="17" t="s">
        <v>11</v>
      </c>
      <c r="B1" s="1"/>
      <c r="C1" s="2"/>
    </row>
    <row r="2" spans="1:2" ht="15" customHeight="1">
      <c r="A2" s="4"/>
      <c r="B2" s="4"/>
    </row>
    <row r="3" spans="1:2" ht="15" customHeight="1">
      <c r="A3" s="23" t="s">
        <v>0</v>
      </c>
      <c r="B3" s="23"/>
    </row>
    <row r="4" spans="1:3" ht="13.5">
      <c r="A4" s="15" t="s">
        <v>20</v>
      </c>
      <c r="B4" s="15">
        <v>120</v>
      </c>
      <c r="C4" s="5"/>
    </row>
    <row r="5" spans="1:3" ht="13.5">
      <c r="A5" s="15" t="s">
        <v>1</v>
      </c>
      <c r="B5" s="15">
        <v>0.05</v>
      </c>
      <c r="C5" s="5"/>
    </row>
    <row r="6" spans="1:3" ht="13.5">
      <c r="A6" s="15" t="s">
        <v>2</v>
      </c>
      <c r="B6" s="15">
        <v>12</v>
      </c>
      <c r="C6" s="5"/>
    </row>
    <row r="7" spans="1:3" ht="13.5">
      <c r="A7" s="15" t="s">
        <v>3</v>
      </c>
      <c r="B7" s="16">
        <v>112.85</v>
      </c>
      <c r="C7" s="6"/>
    </row>
    <row r="8" spans="1:3" ht="13.5">
      <c r="A8" s="15" t="s">
        <v>4</v>
      </c>
      <c r="B8" s="16">
        <v>20.8</v>
      </c>
      <c r="C8" s="6"/>
    </row>
    <row r="9" spans="1:3" ht="13.5">
      <c r="A9" s="6"/>
      <c r="B9" s="6"/>
      <c r="C9" s="6"/>
    </row>
    <row r="10" spans="1:3" ht="13.5">
      <c r="A10" s="22" t="s">
        <v>5</v>
      </c>
      <c r="B10" s="22"/>
      <c r="C10" s="6"/>
    </row>
    <row r="11" spans="1:2" ht="13.5">
      <c r="A11" s="4" t="s">
        <v>6</v>
      </c>
      <c r="B11" s="7">
        <f>B8/SQRT(B6)</f>
        <v>6.004442799572108</v>
      </c>
    </row>
    <row r="12" spans="1:2" ht="13.5">
      <c r="A12" s="4" t="s">
        <v>7</v>
      </c>
      <c r="B12" s="4">
        <f>B6-1</f>
        <v>11</v>
      </c>
    </row>
    <row r="13" spans="1:3" ht="13.5">
      <c r="A13" s="18" t="s">
        <v>18</v>
      </c>
      <c r="B13" s="19">
        <f>(B7-B4)/B11</f>
        <v>-1.190784930203604</v>
      </c>
      <c r="C13" s="8"/>
    </row>
    <row r="14" spans="1:3" ht="13.5">
      <c r="A14" s="8"/>
      <c r="B14" s="8"/>
      <c r="C14" s="8"/>
    </row>
    <row r="15" spans="1:3" ht="13.5">
      <c r="A15" s="9" t="s">
        <v>8</v>
      </c>
      <c r="B15" s="9"/>
      <c r="C15" s="10"/>
    </row>
    <row r="16" spans="1:3" ht="13.5">
      <c r="A16" s="20" t="s">
        <v>9</v>
      </c>
      <c r="B16" s="19">
        <f>-TINV(B5,B12)</f>
        <v>-2.200985158721842</v>
      </c>
      <c r="C16" s="5"/>
    </row>
    <row r="17" spans="1:5" ht="13.5">
      <c r="A17" s="20" t="s">
        <v>10</v>
      </c>
      <c r="B17" s="19">
        <f>TINV(B5,B12)</f>
        <v>2.200985158721842</v>
      </c>
      <c r="C17" s="5"/>
      <c r="D17" s="5"/>
      <c r="E17" s="5"/>
    </row>
    <row r="18" spans="1:3" ht="13.5">
      <c r="A18" s="18" t="s">
        <v>19</v>
      </c>
      <c r="B18" s="19">
        <f>TDIST(ABS(B13),B12,2)</f>
        <v>0.25880033912324407</v>
      </c>
      <c r="C18" s="5"/>
    </row>
    <row r="19" spans="1:3" ht="13.5">
      <c r="A19" s="21" t="str">
        <f>IF(B18&lt;$B$5,"Reject the null hypothesis","Do not reject the null hypothesis")</f>
        <v>Do not reject the null hypothesis</v>
      </c>
      <c r="B19" s="21"/>
      <c r="C19" s="10"/>
    </row>
    <row r="20" spans="1:5" ht="13.5">
      <c r="A20" s="10"/>
      <c r="B20" s="10"/>
      <c r="C20" s="10"/>
      <c r="D20" s="11" t="s">
        <v>12</v>
      </c>
      <c r="E20" s="11"/>
    </row>
    <row r="21" spans="1:5" ht="13.5">
      <c r="A21" s="9" t="s">
        <v>13</v>
      </c>
      <c r="B21" s="9"/>
      <c r="C21" s="10"/>
      <c r="D21" s="12" t="s">
        <v>14</v>
      </c>
      <c r="E21" s="13"/>
    </row>
    <row r="22" spans="1:5" ht="13.5">
      <c r="A22" s="20" t="s">
        <v>9</v>
      </c>
      <c r="B22" s="19">
        <f>-TINV(2*B5,B12)</f>
        <v>-1.7958848142321888</v>
      </c>
      <c r="C22" s="5"/>
      <c r="D22" s="12" t="s">
        <v>15</v>
      </c>
      <c r="E22" s="8">
        <f>TDIST(ABS(B13),B12,1)</f>
        <v>0.12940016956162204</v>
      </c>
    </row>
    <row r="23" spans="1:5" ht="13.5">
      <c r="A23" s="18" t="s">
        <v>19</v>
      </c>
      <c r="B23" s="19">
        <f>IF(B13&lt;0,E22,E23)</f>
        <v>0.12940016956162204</v>
      </c>
      <c r="C23" s="5"/>
      <c r="D23" s="12" t="s">
        <v>16</v>
      </c>
      <c r="E23" s="8">
        <f>1-E22</f>
        <v>0.870599830438378</v>
      </c>
    </row>
    <row r="24" spans="1:5" ht="13.5">
      <c r="A24" s="21" t="str">
        <f>IF(B23&lt;$B$5,"Reject the null hypothesis","Do not reject the null hypothesis")</f>
        <v>Do not reject the null hypothesis</v>
      </c>
      <c r="B24" s="21"/>
      <c r="C24" s="10"/>
      <c r="D24" s="14"/>
      <c r="E24" s="8"/>
    </row>
    <row r="25" spans="1:3" ht="13.5">
      <c r="A25" s="6"/>
      <c r="B25" s="6"/>
      <c r="C25" s="6"/>
    </row>
    <row r="26" spans="1:3" ht="13.5">
      <c r="A26" s="9" t="s">
        <v>17</v>
      </c>
      <c r="B26" s="9"/>
      <c r="C26" s="10"/>
    </row>
    <row r="27" spans="1:3" ht="13.5">
      <c r="A27" s="20" t="s">
        <v>10</v>
      </c>
      <c r="B27" s="19">
        <f>TINV(2*B5,B12)</f>
        <v>1.7958848142321888</v>
      </c>
      <c r="C27" s="5"/>
    </row>
    <row r="28" spans="1:3" ht="13.5">
      <c r="A28" s="18" t="s">
        <v>19</v>
      </c>
      <c r="B28" s="19">
        <f>IF(B13&lt;0,E23,E22)</f>
        <v>0.870599830438378</v>
      </c>
      <c r="C28" s="5"/>
    </row>
    <row r="29" spans="1:3" ht="13.5">
      <c r="A29" s="21" t="str">
        <f>IF(B28&lt;$B$5,"Reject the null hypothesis","Do not reject the null hypothesis")</f>
        <v>Do not reject the null hypothesis</v>
      </c>
      <c r="B29" s="21"/>
      <c r="C29" s="10"/>
    </row>
  </sheetData>
  <sheetProtection/>
  <mergeCells count="2">
    <mergeCell ref="A10:B10"/>
    <mergeCell ref="A3:B3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Formulas="1" tabSelected="1" zoomScalePageLayoutView="0" workbookViewId="0" topLeftCell="A2">
      <selection activeCell="A2" sqref="A2"/>
    </sheetView>
  </sheetViews>
  <sheetFormatPr defaultColWidth="9.140625" defaultRowHeight="12.75"/>
  <cols>
    <col min="1" max="1" width="35.421875" style="3" customWidth="1"/>
    <col min="2" max="2" width="12.28125" style="3" customWidth="1"/>
    <col min="3" max="3" width="2.28125" style="3" customWidth="1"/>
    <col min="4" max="4" width="6.7109375" style="3" customWidth="1"/>
    <col min="5" max="5" width="11.28125" style="3" customWidth="1"/>
    <col min="6" max="16384" width="9.140625" style="3" customWidth="1"/>
  </cols>
  <sheetData>
    <row r="1" spans="1:3" ht="13.5">
      <c r="A1" s="12" t="s">
        <v>11</v>
      </c>
      <c r="B1" s="13"/>
      <c r="C1" s="2"/>
    </row>
    <row r="2" spans="1:2" ht="15" customHeight="1">
      <c r="A2" s="25" t="s">
        <v>21</v>
      </c>
      <c r="B2" s="8"/>
    </row>
    <row r="3" spans="1:2" ht="15" customHeight="1">
      <c r="A3" s="24" t="s">
        <v>0</v>
      </c>
      <c r="B3" s="24"/>
    </row>
    <row r="4" spans="1:3" ht="13.5">
      <c r="A4" s="15" t="s">
        <v>20</v>
      </c>
      <c r="B4" s="15">
        <v>120</v>
      </c>
      <c r="C4" s="5"/>
    </row>
    <row r="5" spans="1:3" ht="13.5">
      <c r="A5" s="15" t="s">
        <v>1</v>
      </c>
      <c r="B5" s="15">
        <v>0.05</v>
      </c>
      <c r="C5" s="5"/>
    </row>
    <row r="6" spans="1:3" ht="13.5">
      <c r="A6" s="15" t="s">
        <v>2</v>
      </c>
      <c r="B6" s="15">
        <v>12</v>
      </c>
      <c r="C6" s="5"/>
    </row>
    <row r="7" spans="1:3" ht="13.5">
      <c r="A7" s="15" t="s">
        <v>3</v>
      </c>
      <c r="B7" s="16">
        <v>112.85</v>
      </c>
      <c r="C7" s="6"/>
    </row>
    <row r="8" spans="1:3" ht="13.5">
      <c r="A8" s="15" t="s">
        <v>4</v>
      </c>
      <c r="B8" s="16">
        <v>20.8</v>
      </c>
      <c r="C8" s="6"/>
    </row>
    <row r="9" spans="1:3" ht="13.5">
      <c r="A9" s="6"/>
      <c r="B9" s="6"/>
      <c r="C9" s="6"/>
    </row>
    <row r="10" spans="1:3" ht="13.5">
      <c r="A10" s="22" t="s">
        <v>5</v>
      </c>
      <c r="B10" s="22"/>
      <c r="C10" s="6"/>
    </row>
    <row r="11" spans="1:2" ht="13.5">
      <c r="A11" s="4" t="s">
        <v>6</v>
      </c>
      <c r="B11" s="7">
        <f>B8/SQRT(B6)</f>
        <v>6.004442799572108</v>
      </c>
    </row>
    <row r="12" spans="1:2" ht="13.5">
      <c r="A12" s="4" t="s">
        <v>7</v>
      </c>
      <c r="B12" s="4">
        <f>B6-1</f>
        <v>11</v>
      </c>
    </row>
    <row r="13" spans="1:3" ht="13.5">
      <c r="A13" s="18" t="s">
        <v>18</v>
      </c>
      <c r="B13" s="19">
        <f>(B7-B4)/B11</f>
        <v>-1.190784930203604</v>
      </c>
      <c r="C13" s="8"/>
    </row>
    <row r="14" spans="1:3" ht="13.5">
      <c r="A14" s="8"/>
      <c r="B14" s="8"/>
      <c r="C14" s="8"/>
    </row>
    <row r="15" spans="1:3" ht="13.5">
      <c r="A15" s="9" t="s">
        <v>8</v>
      </c>
      <c r="B15" s="9"/>
      <c r="C15" s="10"/>
    </row>
    <row r="16" spans="1:3" ht="13.5">
      <c r="A16" s="20" t="s">
        <v>9</v>
      </c>
      <c r="B16" s="19">
        <f>-TINV(B5,B12)</f>
        <v>-2.200985158721842</v>
      </c>
      <c r="C16" s="5"/>
    </row>
    <row r="17" spans="1:5" ht="13.5">
      <c r="A17" s="20" t="s">
        <v>10</v>
      </c>
      <c r="B17" s="19">
        <f>TINV(B5,B12)</f>
        <v>2.200985158721842</v>
      </c>
      <c r="C17" s="5"/>
      <c r="D17" s="5"/>
      <c r="E17" s="5"/>
    </row>
    <row r="18" spans="1:3" ht="13.5">
      <c r="A18" s="18" t="s">
        <v>19</v>
      </c>
      <c r="B18" s="19">
        <f>TDIST(ABS(B13),B12,2)</f>
        <v>0.25880033912324407</v>
      </c>
      <c r="C18" s="5"/>
    </row>
    <row r="19" spans="1:3" ht="13.5">
      <c r="A19" s="21" t="str">
        <f>IF(B18&lt;B5,"Reject the null hypothesis","Do not reject the null hypothesis")</f>
        <v>Do not reject the null hypothesis</v>
      </c>
      <c r="B19" s="21"/>
      <c r="C19" s="10"/>
    </row>
    <row r="20" spans="1:5" ht="13.5">
      <c r="A20" s="10"/>
      <c r="B20" s="10"/>
      <c r="C20" s="10"/>
      <c r="D20" s="11" t="s">
        <v>12</v>
      </c>
      <c r="E20" s="11"/>
    </row>
    <row r="21" spans="1:5" ht="13.5">
      <c r="A21" s="9" t="s">
        <v>13</v>
      </c>
      <c r="B21" s="9"/>
      <c r="C21" s="10"/>
      <c r="D21" s="12" t="s">
        <v>14</v>
      </c>
      <c r="E21" s="13"/>
    </row>
    <row r="22" spans="1:5" ht="13.5">
      <c r="A22" s="20" t="s">
        <v>9</v>
      </c>
      <c r="B22" s="19">
        <f>-TINV(2*B5,B12)</f>
        <v>-1.7958848142321888</v>
      </c>
      <c r="C22" s="5"/>
      <c r="D22" s="12" t="s">
        <v>15</v>
      </c>
      <c r="E22" s="8">
        <f>TDIST(ABS(B13),B12,1)</f>
        <v>0.12940016956162204</v>
      </c>
    </row>
    <row r="23" spans="1:5" ht="13.5">
      <c r="A23" s="18" t="s">
        <v>19</v>
      </c>
      <c r="B23" s="19">
        <f>IF(B13&lt;0,E22,E23)</f>
        <v>0.12940016956162204</v>
      </c>
      <c r="C23" s="5"/>
      <c r="D23" s="12" t="s">
        <v>16</v>
      </c>
      <c r="E23" s="8">
        <f>1-E22</f>
        <v>0.870599830438378</v>
      </c>
    </row>
    <row r="24" spans="1:5" ht="13.5">
      <c r="A24" s="21" t="str">
        <f>IF(B23&lt;B5,"Reject the null hypothesis","Do not reject the null hypothesis")</f>
        <v>Do not reject the null hypothesis</v>
      </c>
      <c r="B24" s="21"/>
      <c r="C24" s="10"/>
      <c r="D24" s="14"/>
      <c r="E24" s="8"/>
    </row>
    <row r="25" spans="1:3" ht="13.5">
      <c r="A25" s="6"/>
      <c r="B25" s="6"/>
      <c r="C25" s="6"/>
    </row>
    <row r="26" spans="1:3" ht="13.5">
      <c r="A26" s="9" t="s">
        <v>17</v>
      </c>
      <c r="B26" s="9"/>
      <c r="C26" s="10"/>
    </row>
    <row r="27" spans="1:3" ht="13.5">
      <c r="A27" s="20" t="s">
        <v>10</v>
      </c>
      <c r="B27" s="19">
        <f>TINV(2*B5,B12)</f>
        <v>1.7958848142321888</v>
      </c>
      <c r="C27" s="5"/>
    </row>
    <row r="28" spans="1:3" ht="13.5">
      <c r="A28" s="18" t="s">
        <v>19</v>
      </c>
      <c r="B28" s="19">
        <f>IF(B13&lt;0,E23,E22)</f>
        <v>0.870599830438378</v>
      </c>
      <c r="C28" s="5"/>
    </row>
    <row r="29" spans="1:3" ht="13.5">
      <c r="A29" s="21" t="str">
        <f>IF(B28&lt;B5,"Reject the null hypothesis","Do not reject the null hypothesis")</f>
        <v>Do not reject the null hypothesis</v>
      </c>
      <c r="B29" s="21"/>
      <c r="C29" s="10"/>
    </row>
  </sheetData>
  <sheetProtection/>
  <mergeCells count="2">
    <mergeCell ref="A3:B3"/>
    <mergeCell ref="A10:B10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 Mean</dc:title>
  <dc:subject/>
  <dc:creator/>
  <cp:keywords/>
  <dc:description/>
  <cp:lastModifiedBy>Hossein Arsham</cp:lastModifiedBy>
  <dcterms:created xsi:type="dcterms:W3CDTF">2004-06-07T21:23:39Z</dcterms:created>
  <dcterms:modified xsi:type="dcterms:W3CDTF">2011-03-11T20:08:51Z</dcterms:modified>
  <cp:category/>
  <cp:version/>
  <cp:contentType/>
  <cp:contentStatus/>
</cp:coreProperties>
</file>