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642\A ROSTER 642 sp 20\"/>
    </mc:Choice>
  </mc:AlternateContent>
  <xr:revisionPtr revIDLastSave="0" documentId="8_{1BFFA8C2-ED8D-45A2-A9C2-3AE20C6A56F0}" xr6:coauthVersionLast="36" xr6:coauthVersionMax="36" xr10:uidLastSave="{00000000-0000-0000-0000-000000000000}"/>
  <bookViews>
    <workbookView xWindow="0" yWindow="0" windowWidth="17256" windowHeight="5652" xr2:uid="{00000000-000D-0000-FFFF-FFFF00000000}"/>
  </bookViews>
  <sheets>
    <sheet name="Data Entry and Results" sheetId="1" r:id="rId1"/>
  </sheets>
  <calcPr calcId="191029"/>
</workbook>
</file>

<file path=xl/calcChain.xml><?xml version="1.0" encoding="utf-8"?>
<calcChain xmlns="http://schemas.openxmlformats.org/spreadsheetml/2006/main">
  <c r="C99" i="1" l="1"/>
  <c r="D99" i="1"/>
  <c r="E99" i="1"/>
  <c r="F99" i="1"/>
  <c r="G99" i="1"/>
  <c r="H99" i="1"/>
  <c r="I99" i="1"/>
  <c r="C100" i="1"/>
  <c r="D100" i="1"/>
  <c r="E100" i="1"/>
  <c r="F100" i="1"/>
  <c r="G100" i="1"/>
  <c r="H100" i="1"/>
  <c r="I100" i="1"/>
  <c r="C101" i="1"/>
  <c r="D101" i="1"/>
  <c r="E101" i="1"/>
  <c r="F101" i="1"/>
  <c r="G101" i="1"/>
  <c r="H101" i="1"/>
  <c r="I101" i="1"/>
  <c r="C102" i="1"/>
  <c r="D102" i="1"/>
  <c r="E102" i="1"/>
  <c r="F102" i="1"/>
  <c r="G102" i="1"/>
  <c r="H102" i="1"/>
  <c r="I102" i="1"/>
  <c r="C103" i="1"/>
  <c r="D103" i="1"/>
  <c r="E103" i="1"/>
  <c r="F103" i="1"/>
  <c r="G103" i="1"/>
  <c r="H103" i="1"/>
  <c r="I103" i="1"/>
  <c r="C104" i="1"/>
  <c r="D104" i="1"/>
  <c r="E104" i="1"/>
  <c r="F104" i="1"/>
  <c r="G104" i="1"/>
  <c r="H104" i="1"/>
  <c r="I104" i="1"/>
  <c r="C105" i="1"/>
  <c r="D105" i="1"/>
  <c r="E105" i="1"/>
  <c r="F105" i="1"/>
  <c r="G105" i="1"/>
  <c r="H105" i="1"/>
  <c r="I105" i="1"/>
  <c r="C107" i="1"/>
  <c r="D107" i="1"/>
  <c r="E107" i="1"/>
  <c r="F107" i="1"/>
  <c r="G107" i="1"/>
  <c r="H107" i="1"/>
  <c r="I107" i="1"/>
  <c r="C108" i="1"/>
  <c r="D108" i="1"/>
  <c r="E108" i="1"/>
  <c r="F108" i="1"/>
  <c r="G108" i="1"/>
  <c r="H108" i="1"/>
  <c r="I108" i="1"/>
  <c r="C109" i="1"/>
  <c r="D109" i="1"/>
  <c r="E109" i="1"/>
  <c r="F109" i="1"/>
  <c r="G109" i="1"/>
  <c r="H109" i="1"/>
  <c r="I109" i="1"/>
  <c r="C111" i="1"/>
  <c r="D111" i="1"/>
  <c r="E111" i="1"/>
  <c r="F111" i="1"/>
  <c r="G111" i="1"/>
  <c r="H111" i="1"/>
  <c r="I111" i="1"/>
  <c r="C112" i="1"/>
  <c r="D112" i="1"/>
  <c r="E112" i="1"/>
  <c r="F112" i="1"/>
  <c r="G112" i="1"/>
  <c r="H112" i="1"/>
  <c r="I112" i="1"/>
  <c r="C113" i="1"/>
  <c r="D113" i="1"/>
  <c r="E113" i="1"/>
  <c r="F113" i="1"/>
  <c r="G113" i="1"/>
  <c r="H113" i="1"/>
  <c r="I113" i="1"/>
  <c r="C115" i="1"/>
  <c r="D115" i="1"/>
  <c r="E115" i="1"/>
  <c r="F115" i="1"/>
  <c r="G115" i="1"/>
  <c r="H115" i="1"/>
  <c r="I115" i="1"/>
  <c r="C116" i="1"/>
  <c r="D116" i="1"/>
  <c r="E116" i="1"/>
  <c r="F116" i="1"/>
  <c r="G116" i="1"/>
  <c r="H116" i="1"/>
  <c r="I116" i="1"/>
  <c r="C117" i="1"/>
  <c r="D117" i="1"/>
  <c r="E117" i="1"/>
  <c r="F117" i="1"/>
  <c r="G117" i="1"/>
  <c r="H117" i="1"/>
  <c r="I117" i="1"/>
  <c r="C118" i="1"/>
  <c r="D118" i="1"/>
  <c r="E118" i="1"/>
  <c r="F118" i="1"/>
  <c r="G118" i="1"/>
  <c r="H118" i="1"/>
  <c r="I118" i="1"/>
  <c r="C120" i="1"/>
  <c r="C121" i="1"/>
  <c r="C124" i="1" l="1"/>
  <c r="C122" i="1"/>
</calcChain>
</file>

<file path=xl/sharedStrings.xml><?xml version="1.0" encoding="utf-8"?>
<sst xmlns="http://schemas.openxmlformats.org/spreadsheetml/2006/main" count="42" uniqueCount="42">
  <si>
    <t>Section 1</t>
  </si>
  <si>
    <t>Section 2</t>
  </si>
  <si>
    <t>Section 3</t>
  </si>
  <si>
    <t>Section 4</t>
  </si>
  <si>
    <t>Section 5</t>
  </si>
  <si>
    <t>Section 6</t>
  </si>
  <si>
    <t>Section 7</t>
  </si>
  <si>
    <t>Sex</t>
  </si>
  <si>
    <t>Age</t>
  </si>
  <si>
    <t>Education</t>
  </si>
  <si>
    <t>Job Title</t>
  </si>
  <si>
    <t>Skill Variety</t>
  </si>
  <si>
    <t>Task Identity</t>
  </si>
  <si>
    <t>Task Significance</t>
  </si>
  <si>
    <t>Autonomy</t>
  </si>
  <si>
    <t>Feedback from Job</t>
  </si>
  <si>
    <t>Feedback from Agents</t>
  </si>
  <si>
    <t>Dealing With Others</t>
  </si>
  <si>
    <t>Job Characteristics</t>
  </si>
  <si>
    <t>Experienced Psychological States</t>
  </si>
  <si>
    <t>Meaningfulness</t>
  </si>
  <si>
    <t>Responsibility</t>
  </si>
  <si>
    <t>Knowledge of Results</t>
  </si>
  <si>
    <t>Affective Outcomes</t>
  </si>
  <si>
    <t>General Satisfaction</t>
  </si>
  <si>
    <t>Internal Work Motivation</t>
  </si>
  <si>
    <t>Growth Satisfaction</t>
  </si>
  <si>
    <t>Context Satisfactions</t>
  </si>
  <si>
    <t>Job Security</t>
  </si>
  <si>
    <t>Compensation</t>
  </si>
  <si>
    <t>Co-workers</t>
  </si>
  <si>
    <t>Supervision</t>
  </si>
  <si>
    <t>Individual Growth Need Strength</t>
  </si>
  <si>
    <t>Would Like</t>
  </si>
  <si>
    <t>Job Choice</t>
  </si>
  <si>
    <t>Combined</t>
  </si>
  <si>
    <t>Motivating Potential Score</t>
  </si>
  <si>
    <t>MPS</t>
  </si>
  <si>
    <t>M</t>
  </si>
  <si>
    <t>Respondent 2</t>
  </si>
  <si>
    <t>Master's or Higher</t>
  </si>
  <si>
    <t>Psychometric Test Developer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</si>
</sst>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right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5"/>
  <sheetViews>
    <sheetView tabSelected="1" topLeftCell="A109" workbookViewId="0">
      <selection activeCell="C124" sqref="C124"/>
    </sheetView>
  </sheetViews>
  <sheetFormatPr defaultRowHeight="14.4" x14ac:dyDescent="0.3"/>
  <cols>
    <col min="3" max="3" width="17.33203125" customWidth="1"/>
    <col min="4" max="4" width="30.88671875" customWidth="1"/>
    <col min="5" max="5" width="11.33203125" customWidth="1"/>
  </cols>
  <sheetData>
    <row r="1" spans="1:4" x14ac:dyDescent="0.3">
      <c r="C1" s="7" t="s">
        <v>39</v>
      </c>
      <c r="D1" s="7"/>
    </row>
    <row r="2" spans="1:4" x14ac:dyDescent="0.3">
      <c r="A2" s="1" t="s">
        <v>7</v>
      </c>
      <c r="C2" t="s">
        <v>38</v>
      </c>
    </row>
    <row r="3" spans="1:4" x14ac:dyDescent="0.3">
      <c r="A3" s="1" t="s">
        <v>8</v>
      </c>
      <c r="C3">
        <v>22</v>
      </c>
    </row>
    <row r="4" spans="1:4" x14ac:dyDescent="0.3">
      <c r="A4" s="1" t="s">
        <v>9</v>
      </c>
      <c r="C4" t="s">
        <v>40</v>
      </c>
    </row>
    <row r="5" spans="1:4" x14ac:dyDescent="0.3">
      <c r="A5" s="1" t="s">
        <v>10</v>
      </c>
      <c r="C5" t="s">
        <v>41</v>
      </c>
    </row>
    <row r="7" spans="1:4" s="5" customFormat="1" x14ac:dyDescent="0.3">
      <c r="A7" s="4" t="s">
        <v>0</v>
      </c>
    </row>
    <row r="8" spans="1:4" x14ac:dyDescent="0.3">
      <c r="A8">
        <v>1</v>
      </c>
      <c r="C8">
        <v>7</v>
      </c>
    </row>
    <row r="9" spans="1:4" x14ac:dyDescent="0.3">
      <c r="A9">
        <v>2</v>
      </c>
      <c r="C9">
        <v>5</v>
      </c>
    </row>
    <row r="10" spans="1:4" x14ac:dyDescent="0.3">
      <c r="A10">
        <v>3</v>
      </c>
      <c r="C10">
        <v>6</v>
      </c>
    </row>
    <row r="11" spans="1:4" x14ac:dyDescent="0.3">
      <c r="A11">
        <v>4</v>
      </c>
      <c r="C11">
        <v>7</v>
      </c>
    </row>
    <row r="12" spans="1:4" x14ac:dyDescent="0.3">
      <c r="A12">
        <v>5</v>
      </c>
      <c r="C12">
        <v>5</v>
      </c>
    </row>
    <row r="13" spans="1:4" x14ac:dyDescent="0.3">
      <c r="A13">
        <v>6</v>
      </c>
      <c r="C13">
        <v>4</v>
      </c>
    </row>
    <row r="14" spans="1:4" x14ac:dyDescent="0.3">
      <c r="A14">
        <v>7</v>
      </c>
      <c r="C14">
        <v>5</v>
      </c>
    </row>
    <row r="15" spans="1:4" s="5" customFormat="1" x14ac:dyDescent="0.3">
      <c r="A15" s="4" t="s">
        <v>1</v>
      </c>
    </row>
    <row r="16" spans="1:4" x14ac:dyDescent="0.3">
      <c r="A16">
        <v>1</v>
      </c>
      <c r="C16">
        <v>5</v>
      </c>
    </row>
    <row r="17" spans="1:3" x14ac:dyDescent="0.3">
      <c r="A17">
        <v>2</v>
      </c>
      <c r="C17">
        <v>6</v>
      </c>
    </row>
    <row r="18" spans="1:3" x14ac:dyDescent="0.3">
      <c r="A18">
        <v>3</v>
      </c>
      <c r="C18">
        <v>3</v>
      </c>
    </row>
    <row r="19" spans="1:3" x14ac:dyDescent="0.3">
      <c r="A19">
        <v>4</v>
      </c>
      <c r="C19">
        <v>6</v>
      </c>
    </row>
    <row r="20" spans="1:3" x14ac:dyDescent="0.3">
      <c r="A20" s="3">
        <v>5</v>
      </c>
      <c r="C20">
        <v>1</v>
      </c>
    </row>
    <row r="21" spans="1:3" x14ac:dyDescent="0.3">
      <c r="A21">
        <v>6</v>
      </c>
      <c r="C21">
        <v>3</v>
      </c>
    </row>
    <row r="22" spans="1:3" x14ac:dyDescent="0.3">
      <c r="A22">
        <v>7</v>
      </c>
      <c r="C22">
        <v>4</v>
      </c>
    </row>
    <row r="23" spans="1:3" x14ac:dyDescent="0.3">
      <c r="A23">
        <v>8</v>
      </c>
      <c r="C23">
        <v>6</v>
      </c>
    </row>
    <row r="24" spans="1:3" x14ac:dyDescent="0.3">
      <c r="A24">
        <v>9</v>
      </c>
      <c r="C24">
        <v>1</v>
      </c>
    </row>
    <row r="25" spans="1:3" x14ac:dyDescent="0.3">
      <c r="A25">
        <v>10</v>
      </c>
      <c r="C25">
        <v>4</v>
      </c>
    </row>
    <row r="26" spans="1:3" x14ac:dyDescent="0.3">
      <c r="A26">
        <v>11</v>
      </c>
      <c r="C26">
        <v>7</v>
      </c>
    </row>
    <row r="27" spans="1:3" x14ac:dyDescent="0.3">
      <c r="A27">
        <v>12</v>
      </c>
      <c r="C27">
        <v>3</v>
      </c>
    </row>
    <row r="28" spans="1:3" x14ac:dyDescent="0.3">
      <c r="A28">
        <v>13</v>
      </c>
      <c r="C28">
        <v>7</v>
      </c>
    </row>
    <row r="29" spans="1:3" x14ac:dyDescent="0.3">
      <c r="A29">
        <v>14</v>
      </c>
      <c r="C29">
        <v>1</v>
      </c>
    </row>
    <row r="30" spans="1:3" s="5" customFormat="1" x14ac:dyDescent="0.3">
      <c r="A30" s="4" t="s">
        <v>2</v>
      </c>
    </row>
    <row r="31" spans="1:3" x14ac:dyDescent="0.3">
      <c r="A31">
        <v>1</v>
      </c>
      <c r="C31">
        <v>2</v>
      </c>
    </row>
    <row r="32" spans="1:3" x14ac:dyDescent="0.3">
      <c r="A32">
        <v>2</v>
      </c>
      <c r="C32">
        <v>6</v>
      </c>
    </row>
    <row r="33" spans="1:3" x14ac:dyDescent="0.3">
      <c r="A33">
        <v>3</v>
      </c>
      <c r="C33">
        <v>6</v>
      </c>
    </row>
    <row r="34" spans="1:3" x14ac:dyDescent="0.3">
      <c r="A34">
        <v>4</v>
      </c>
      <c r="C34">
        <v>1</v>
      </c>
    </row>
    <row r="35" spans="1:3" x14ac:dyDescent="0.3">
      <c r="A35">
        <v>5</v>
      </c>
      <c r="C35">
        <v>6</v>
      </c>
    </row>
    <row r="36" spans="1:3" x14ac:dyDescent="0.3">
      <c r="A36">
        <v>6</v>
      </c>
      <c r="C36">
        <v>6</v>
      </c>
    </row>
    <row r="37" spans="1:3" x14ac:dyDescent="0.3">
      <c r="A37">
        <v>7</v>
      </c>
      <c r="C37">
        <v>5</v>
      </c>
    </row>
    <row r="38" spans="1:3" x14ac:dyDescent="0.3">
      <c r="A38">
        <v>8</v>
      </c>
      <c r="C38">
        <v>7</v>
      </c>
    </row>
    <row r="39" spans="1:3" x14ac:dyDescent="0.3">
      <c r="A39">
        <v>9</v>
      </c>
      <c r="C39">
        <v>1</v>
      </c>
    </row>
    <row r="40" spans="1:3" x14ac:dyDescent="0.3">
      <c r="A40">
        <v>10</v>
      </c>
      <c r="C40">
        <v>5</v>
      </c>
    </row>
    <row r="41" spans="1:3" x14ac:dyDescent="0.3">
      <c r="A41">
        <v>11</v>
      </c>
      <c r="C41">
        <v>2</v>
      </c>
    </row>
    <row r="42" spans="1:3" x14ac:dyDescent="0.3">
      <c r="A42">
        <v>12</v>
      </c>
      <c r="C42">
        <v>7</v>
      </c>
    </row>
    <row r="43" spans="1:3" x14ac:dyDescent="0.3">
      <c r="A43">
        <v>13</v>
      </c>
      <c r="C43">
        <v>6</v>
      </c>
    </row>
    <row r="44" spans="1:3" x14ac:dyDescent="0.3">
      <c r="A44">
        <v>14</v>
      </c>
      <c r="C44">
        <v>6</v>
      </c>
    </row>
    <row r="45" spans="1:3" x14ac:dyDescent="0.3">
      <c r="A45">
        <v>15</v>
      </c>
      <c r="C45">
        <v>7</v>
      </c>
    </row>
    <row r="46" spans="1:3" s="5" customFormat="1" x14ac:dyDescent="0.3">
      <c r="A46" s="4" t="s">
        <v>3</v>
      </c>
    </row>
    <row r="47" spans="1:3" x14ac:dyDescent="0.3">
      <c r="A47">
        <v>1</v>
      </c>
      <c r="C47">
        <v>6</v>
      </c>
    </row>
    <row r="48" spans="1:3" x14ac:dyDescent="0.3">
      <c r="A48">
        <v>2</v>
      </c>
      <c r="C48">
        <v>5</v>
      </c>
    </row>
    <row r="49" spans="1:3" x14ac:dyDescent="0.3">
      <c r="A49">
        <v>3</v>
      </c>
      <c r="C49">
        <v>6</v>
      </c>
    </row>
    <row r="50" spans="1:3" x14ac:dyDescent="0.3">
      <c r="A50">
        <v>4</v>
      </c>
      <c r="C50">
        <v>6</v>
      </c>
    </row>
    <row r="51" spans="1:3" x14ac:dyDescent="0.3">
      <c r="A51">
        <v>5</v>
      </c>
      <c r="C51">
        <v>7</v>
      </c>
    </row>
    <row r="52" spans="1:3" x14ac:dyDescent="0.3">
      <c r="A52">
        <v>6</v>
      </c>
      <c r="C52">
        <v>6</v>
      </c>
    </row>
    <row r="53" spans="1:3" x14ac:dyDescent="0.3">
      <c r="A53">
        <v>7</v>
      </c>
      <c r="C53">
        <v>6</v>
      </c>
    </row>
    <row r="54" spans="1:3" x14ac:dyDescent="0.3">
      <c r="A54">
        <v>8</v>
      </c>
      <c r="C54">
        <v>7</v>
      </c>
    </row>
    <row r="55" spans="1:3" x14ac:dyDescent="0.3">
      <c r="A55">
        <v>9</v>
      </c>
      <c r="C55">
        <v>6</v>
      </c>
    </row>
    <row r="56" spans="1:3" x14ac:dyDescent="0.3">
      <c r="A56">
        <v>10</v>
      </c>
      <c r="C56">
        <v>7</v>
      </c>
    </row>
    <row r="57" spans="1:3" x14ac:dyDescent="0.3">
      <c r="A57">
        <v>11</v>
      </c>
      <c r="C57">
        <v>6</v>
      </c>
    </row>
    <row r="58" spans="1:3" x14ac:dyDescent="0.3">
      <c r="A58">
        <v>12</v>
      </c>
      <c r="C58">
        <v>6</v>
      </c>
    </row>
    <row r="59" spans="1:3" x14ac:dyDescent="0.3">
      <c r="A59">
        <v>13</v>
      </c>
      <c r="C59">
        <v>5</v>
      </c>
    </row>
    <row r="60" spans="1:3" x14ac:dyDescent="0.3">
      <c r="A60">
        <v>14</v>
      </c>
      <c r="C60">
        <v>7</v>
      </c>
    </row>
    <row r="61" spans="1:3" s="5" customFormat="1" x14ac:dyDescent="0.3">
      <c r="A61" s="4" t="s">
        <v>4</v>
      </c>
    </row>
    <row r="62" spans="1:3" x14ac:dyDescent="0.3">
      <c r="A62">
        <v>1</v>
      </c>
      <c r="C62">
        <v>5</v>
      </c>
    </row>
    <row r="63" spans="1:3" x14ac:dyDescent="0.3">
      <c r="A63">
        <v>2</v>
      </c>
      <c r="C63">
        <v>5</v>
      </c>
    </row>
    <row r="64" spans="1:3" x14ac:dyDescent="0.3">
      <c r="A64">
        <v>3</v>
      </c>
      <c r="C64">
        <v>1</v>
      </c>
    </row>
    <row r="65" spans="1:3" x14ac:dyDescent="0.3">
      <c r="A65">
        <v>4</v>
      </c>
      <c r="C65">
        <v>6</v>
      </c>
    </row>
    <row r="66" spans="1:3" x14ac:dyDescent="0.3">
      <c r="A66">
        <v>5</v>
      </c>
      <c r="C66">
        <v>7</v>
      </c>
    </row>
    <row r="67" spans="1:3" x14ac:dyDescent="0.3">
      <c r="A67">
        <v>6</v>
      </c>
      <c r="C67">
        <v>6</v>
      </c>
    </row>
    <row r="68" spans="1:3" x14ac:dyDescent="0.3">
      <c r="A68">
        <v>7</v>
      </c>
      <c r="C68">
        <v>6</v>
      </c>
    </row>
    <row r="69" spans="1:3" x14ac:dyDescent="0.3">
      <c r="A69">
        <v>8</v>
      </c>
      <c r="C69">
        <v>1</v>
      </c>
    </row>
    <row r="70" spans="1:3" x14ac:dyDescent="0.3">
      <c r="A70">
        <v>9</v>
      </c>
      <c r="C70">
        <v>4</v>
      </c>
    </row>
    <row r="71" spans="1:3" ht="16.5" customHeight="1" x14ac:dyDescent="0.3">
      <c r="A71">
        <v>10</v>
      </c>
      <c r="C71">
        <v>2</v>
      </c>
    </row>
    <row r="72" spans="1:3" s="5" customFormat="1" x14ac:dyDescent="0.3">
      <c r="A72" s="4" t="s">
        <v>5</v>
      </c>
    </row>
    <row r="73" spans="1:3" x14ac:dyDescent="0.3">
      <c r="A73">
        <v>1</v>
      </c>
      <c r="C73">
        <v>5</v>
      </c>
    </row>
    <row r="74" spans="1:3" x14ac:dyDescent="0.3">
      <c r="A74">
        <v>2</v>
      </c>
      <c r="C74">
        <v>7</v>
      </c>
    </row>
    <row r="75" spans="1:3" x14ac:dyDescent="0.3">
      <c r="A75">
        <v>3</v>
      </c>
      <c r="C75">
        <v>10</v>
      </c>
    </row>
    <row r="76" spans="1:3" x14ac:dyDescent="0.3">
      <c r="A76">
        <v>4</v>
      </c>
      <c r="C76">
        <v>6</v>
      </c>
    </row>
    <row r="77" spans="1:3" x14ac:dyDescent="0.3">
      <c r="A77">
        <v>5</v>
      </c>
      <c r="C77">
        <v>7</v>
      </c>
    </row>
    <row r="78" spans="1:3" x14ac:dyDescent="0.3">
      <c r="A78">
        <v>6</v>
      </c>
      <c r="C78">
        <v>7</v>
      </c>
    </row>
    <row r="79" spans="1:3" x14ac:dyDescent="0.3">
      <c r="A79">
        <v>7</v>
      </c>
      <c r="C79">
        <v>10</v>
      </c>
    </row>
    <row r="80" spans="1:3" x14ac:dyDescent="0.3">
      <c r="A80">
        <v>8</v>
      </c>
      <c r="C80">
        <v>10</v>
      </c>
    </row>
    <row r="81" spans="1:3" x14ac:dyDescent="0.3">
      <c r="A81">
        <v>9</v>
      </c>
      <c r="C81">
        <v>6</v>
      </c>
    </row>
    <row r="82" spans="1:3" x14ac:dyDescent="0.3">
      <c r="A82">
        <v>10</v>
      </c>
      <c r="C82">
        <v>10</v>
      </c>
    </row>
    <row r="83" spans="1:3" x14ac:dyDescent="0.3">
      <c r="A83">
        <v>11</v>
      </c>
      <c r="C83">
        <v>10</v>
      </c>
    </row>
    <row r="84" spans="1:3" s="5" customFormat="1" x14ac:dyDescent="0.3">
      <c r="A84" s="4" t="s">
        <v>6</v>
      </c>
    </row>
    <row r="85" spans="1:3" x14ac:dyDescent="0.3">
      <c r="A85">
        <v>1</v>
      </c>
      <c r="C85">
        <v>1</v>
      </c>
    </row>
    <row r="86" spans="1:3" x14ac:dyDescent="0.3">
      <c r="A86">
        <v>2</v>
      </c>
      <c r="C86">
        <v>2</v>
      </c>
    </row>
    <row r="87" spans="1:3" x14ac:dyDescent="0.3">
      <c r="A87">
        <v>3</v>
      </c>
      <c r="C87">
        <v>2</v>
      </c>
    </row>
    <row r="88" spans="1:3" x14ac:dyDescent="0.3">
      <c r="A88">
        <v>4</v>
      </c>
      <c r="C88">
        <v>3</v>
      </c>
    </row>
    <row r="89" spans="1:3" x14ac:dyDescent="0.3">
      <c r="A89">
        <v>5</v>
      </c>
      <c r="C89">
        <v>4</v>
      </c>
    </row>
    <row r="90" spans="1:3" x14ac:dyDescent="0.3">
      <c r="A90">
        <v>6</v>
      </c>
      <c r="C90">
        <v>3</v>
      </c>
    </row>
    <row r="91" spans="1:3" x14ac:dyDescent="0.3">
      <c r="A91">
        <v>7</v>
      </c>
      <c r="C91">
        <v>5</v>
      </c>
    </row>
    <row r="92" spans="1:3" x14ac:dyDescent="0.3">
      <c r="A92">
        <v>8</v>
      </c>
      <c r="C92">
        <v>2</v>
      </c>
    </row>
    <row r="93" spans="1:3" x14ac:dyDescent="0.3">
      <c r="A93">
        <v>9</v>
      </c>
      <c r="C93">
        <v>1</v>
      </c>
    </row>
    <row r="94" spans="1:3" x14ac:dyDescent="0.3">
      <c r="A94">
        <v>10</v>
      </c>
      <c r="C94">
        <v>4</v>
      </c>
    </row>
    <row r="95" spans="1:3" x14ac:dyDescent="0.3">
      <c r="A95">
        <v>11</v>
      </c>
      <c r="C95">
        <v>5</v>
      </c>
    </row>
    <row r="96" spans="1:3" x14ac:dyDescent="0.3">
      <c r="A96">
        <v>12</v>
      </c>
      <c r="C96">
        <v>4</v>
      </c>
    </row>
    <row r="97" spans="1:9" s="2" customFormat="1" x14ac:dyDescent="0.3"/>
    <row r="98" spans="1:9" s="5" customFormat="1" x14ac:dyDescent="0.3">
      <c r="A98" s="6" t="s">
        <v>18</v>
      </c>
    </row>
    <row r="99" spans="1:9" x14ac:dyDescent="0.3">
      <c r="A99" t="s">
        <v>11</v>
      </c>
      <c r="C99">
        <f>AVERAGE(C13,C16,8-C20)</f>
        <v>5.333333333333333</v>
      </c>
      <c r="D99" t="e">
        <f>AVERAGE(D13,D16,#REF!)</f>
        <v>#REF!</v>
      </c>
      <c r="E99" t="e">
        <f>AVERAGE(E13,E16,#REF!)</f>
        <v>#REF!</v>
      </c>
      <c r="F99" t="e">
        <f>AVERAGE(F13,F16,#REF!)</f>
        <v>#REF!</v>
      </c>
      <c r="G99" t="e">
        <f>AVERAGE(G13,G16,#REF!)</f>
        <v>#REF!</v>
      </c>
      <c r="H99" t="e">
        <f>AVERAGE(H13,H16,#REF!)</f>
        <v>#REF!</v>
      </c>
      <c r="I99" t="e">
        <f>AVERAGE(I13,I16,#REF!)</f>
        <v>#REF!</v>
      </c>
    </row>
    <row r="100" spans="1:9" x14ac:dyDescent="0.3">
      <c r="A100" t="s">
        <v>12</v>
      </c>
      <c r="C100">
        <f>AVERAGE(C10,C26,8-C18)</f>
        <v>6</v>
      </c>
      <c r="D100" t="e">
        <f>AVERAGE(D10,D26,#REF!)</f>
        <v>#REF!</v>
      </c>
      <c r="E100" t="e">
        <f>AVERAGE(E10,E26,#REF!)</f>
        <v>#REF!</v>
      </c>
      <c r="F100" t="e">
        <f>AVERAGE(F10,F26,#REF!)</f>
        <v>#REF!</v>
      </c>
      <c r="G100" t="e">
        <f>AVERAGE(G10,G26,#REF!)</f>
        <v>#REF!</v>
      </c>
      <c r="H100" t="e">
        <f>AVERAGE(H10,H26,#REF!)</f>
        <v>#REF!</v>
      </c>
      <c r="I100" t="e">
        <f>AVERAGE(I10,I26,#REF!)</f>
        <v>#REF!</v>
      </c>
    </row>
    <row r="101" spans="1:9" x14ac:dyDescent="0.3">
      <c r="A101" t="s">
        <v>13</v>
      </c>
      <c r="C101">
        <f>AVERAGE(C9,C23,8-C29)</f>
        <v>6</v>
      </c>
      <c r="D101" t="e">
        <f>AVERAGE(D9,D23,#REF!)</f>
        <v>#REF!</v>
      </c>
      <c r="E101" t="e">
        <f>AVERAGE(E9,E23,#REF!)</f>
        <v>#REF!</v>
      </c>
      <c r="F101" t="e">
        <f>AVERAGE(F9,F23,#REF!)</f>
        <v>#REF!</v>
      </c>
      <c r="G101" t="e">
        <f>AVERAGE(G9,G23,#REF!)</f>
        <v>#REF!</v>
      </c>
      <c r="H101" t="e">
        <f>AVERAGE(H9,H23,#REF!)</f>
        <v>#REF!</v>
      </c>
      <c r="I101" t="e">
        <f>AVERAGE(I9,I23,#REF!)</f>
        <v>#REF!</v>
      </c>
    </row>
    <row r="102" spans="1:9" x14ac:dyDescent="0.3">
      <c r="A102" t="s">
        <v>14</v>
      </c>
      <c r="C102">
        <f>AVERAGE(C9,C28,8-C24)</f>
        <v>6.333333333333333</v>
      </c>
      <c r="D102" t="e">
        <f>AVERAGE(D9,D28,#REF!)</f>
        <v>#REF!</v>
      </c>
      <c r="E102" t="e">
        <f>AVERAGE(E9,E28,#REF!)</f>
        <v>#REF!</v>
      </c>
      <c r="F102" t="e">
        <f>AVERAGE(F9,F28,#REF!)</f>
        <v>#REF!</v>
      </c>
      <c r="G102" t="e">
        <f>AVERAGE(G9,G28,#REF!)</f>
        <v>#REF!</v>
      </c>
      <c r="H102" t="e">
        <f>AVERAGE(H9,H28,#REF!)</f>
        <v>#REF!</v>
      </c>
      <c r="I102" t="e">
        <f>AVERAGE(I9,I28,#REF!)</f>
        <v>#REF!</v>
      </c>
    </row>
    <row r="103" spans="1:9" x14ac:dyDescent="0.3">
      <c r="A103" t="s">
        <v>15</v>
      </c>
      <c r="C103">
        <f>AVERAGE(C14,C19,8-C27)</f>
        <v>5.333333333333333</v>
      </c>
      <c r="D103" t="e">
        <f>AVERAGE(D14,D19,#REF!)</f>
        <v>#REF!</v>
      </c>
      <c r="E103" t="e">
        <f>AVERAGE(E14,E19,#REF!)</f>
        <v>#REF!</v>
      </c>
      <c r="F103" t="e">
        <f>AVERAGE(F14,F19,#REF!)</f>
        <v>#REF!</v>
      </c>
      <c r="G103" t="e">
        <f>AVERAGE(G14,G19,#REF!)</f>
        <v>#REF!</v>
      </c>
      <c r="H103" t="e">
        <f>AVERAGE(H14,H19,#REF!)</f>
        <v>#REF!</v>
      </c>
      <c r="I103" t="e">
        <f>AVERAGE(I14,I19,#REF!)</f>
        <v>#REF!</v>
      </c>
    </row>
    <row r="104" spans="1:9" x14ac:dyDescent="0.3">
      <c r="A104" t="s">
        <v>16</v>
      </c>
      <c r="C104">
        <f>AVERAGE(C13,C25,8-C22)</f>
        <v>4</v>
      </c>
      <c r="D104" t="e">
        <f>AVERAGE(D13,D25,#REF!)</f>
        <v>#REF!</v>
      </c>
      <c r="E104" t="e">
        <f>AVERAGE(E13,E25,#REF!)</f>
        <v>#REF!</v>
      </c>
      <c r="F104" t="e">
        <f>AVERAGE(F13,F25,#REF!)</f>
        <v>#REF!</v>
      </c>
      <c r="G104" t="e">
        <f>AVERAGE(G13,G25,#REF!)</f>
        <v>#REF!</v>
      </c>
      <c r="H104" t="e">
        <f>AVERAGE(H13,H25,#REF!)</f>
        <v>#REF!</v>
      </c>
      <c r="I104" t="e">
        <f>AVERAGE(I13,I25,#REF!)</f>
        <v>#REF!</v>
      </c>
    </row>
    <row r="105" spans="1:9" x14ac:dyDescent="0.3">
      <c r="A105" t="s">
        <v>17</v>
      </c>
      <c r="C105">
        <f>AVERAGE(C8,C17,8-C21)</f>
        <v>6</v>
      </c>
      <c r="D105" t="e">
        <f>AVERAGE(D8,D17,#REF!)</f>
        <v>#REF!</v>
      </c>
      <c r="E105" t="e">
        <f>AVERAGE(E8,E17,#REF!)</f>
        <v>#REF!</v>
      </c>
      <c r="F105" t="e">
        <f>AVERAGE(F8,F17,#REF!)</f>
        <v>#REF!</v>
      </c>
      <c r="G105" t="e">
        <f>AVERAGE(G8,G17,#REF!)</f>
        <v>#REF!</v>
      </c>
      <c r="H105" t="e">
        <f>AVERAGE(H8,H17,#REF!)</f>
        <v>#REF!</v>
      </c>
      <c r="I105" t="e">
        <f>AVERAGE(I8,I17,#REF!)</f>
        <v>#REF!</v>
      </c>
    </row>
    <row r="106" spans="1:9" s="5" customFormat="1" x14ac:dyDescent="0.3">
      <c r="A106" s="4" t="s">
        <v>19</v>
      </c>
    </row>
    <row r="107" spans="1:9" x14ac:dyDescent="0.3">
      <c r="A107" t="s">
        <v>20</v>
      </c>
      <c r="C107">
        <f>AVERAGE(C37,8-C34,C67,8-C64)</f>
        <v>6.25</v>
      </c>
      <c r="D107" t="e">
        <f>AVERAGE(D37,#REF!,D67,#REF!)</f>
        <v>#REF!</v>
      </c>
      <c r="E107" t="e">
        <f>AVERAGE(E37,#REF!,E67,#REF!)</f>
        <v>#REF!</v>
      </c>
      <c r="F107" t="e">
        <f>AVERAGE(F37,#REF!,F67,#REF!)</f>
        <v>#REF!</v>
      </c>
      <c r="G107" t="e">
        <f>AVERAGE(G37,#REF!,G67,#REF!)</f>
        <v>#REF!</v>
      </c>
      <c r="H107" t="e">
        <f>AVERAGE(H37,#REF!,H67,#REF!)</f>
        <v>#REF!</v>
      </c>
      <c r="I107" t="e">
        <f>AVERAGE(I37,#REF!,I67,#REF!)</f>
        <v>#REF!</v>
      </c>
    </row>
    <row r="108" spans="1:9" x14ac:dyDescent="0.3">
      <c r="A108" t="s">
        <v>21</v>
      </c>
      <c r="C108">
        <f>AVERAGE(C38,C42,C45,8-C31,C65,C68)</f>
        <v>6.5</v>
      </c>
      <c r="D108" t="e">
        <f>AVERAGE(D38,D42,D45,#REF!,D65,D68)</f>
        <v>#REF!</v>
      </c>
      <c r="E108" t="e">
        <f>AVERAGE(E38,E42,E45,#REF!,E65,E68)</f>
        <v>#REF!</v>
      </c>
      <c r="F108" t="e">
        <f>AVERAGE(F38,F42,F45,#REF!,F65,F68)</f>
        <v>#REF!</v>
      </c>
      <c r="G108" t="e">
        <f>AVERAGE(G38,G42,G45,#REF!,G65,G68)</f>
        <v>#REF!</v>
      </c>
      <c r="H108" t="e">
        <f>AVERAGE(H38,H42,H45,#REF!,H65,H68)</f>
        <v>#REF!</v>
      </c>
      <c r="I108" t="e">
        <f>AVERAGE(I38,I42,I45,#REF!,I65,I68)</f>
        <v>#REF!</v>
      </c>
    </row>
    <row r="109" spans="1:9" x14ac:dyDescent="0.3">
      <c r="A109" t="s">
        <v>22</v>
      </c>
      <c r="C109">
        <f>AVERAGE(C35,8-C41,C66,8-C71)</f>
        <v>6.25</v>
      </c>
      <c r="D109" t="e">
        <f>AVERAGE(D35,#REF!,D66,#REF!)</f>
        <v>#REF!</v>
      </c>
      <c r="E109" t="e">
        <f>AVERAGE(E35,#REF!,E66,#REF!)</f>
        <v>#REF!</v>
      </c>
      <c r="F109" t="e">
        <f>AVERAGE(F35,#REF!,F66,#REF!)</f>
        <v>#REF!</v>
      </c>
      <c r="G109" t="e">
        <f>AVERAGE(G35,#REF!,G66,#REF!)</f>
        <v>#REF!</v>
      </c>
      <c r="H109" t="e">
        <f>AVERAGE(H35,#REF!,H66,#REF!)</f>
        <v>#REF!</v>
      </c>
      <c r="I109" t="e">
        <f>AVERAGE(I35,#REF!,I66,#REF!)</f>
        <v>#REF!</v>
      </c>
    </row>
    <row r="110" spans="1:9" s="5" customFormat="1" x14ac:dyDescent="0.3">
      <c r="A110" s="4" t="s">
        <v>23</v>
      </c>
    </row>
    <row r="111" spans="1:9" x14ac:dyDescent="0.3">
      <c r="A111" t="s">
        <v>24</v>
      </c>
      <c r="C111">
        <f>AVERAGE(C33,C43,8-C39,C63,8-C69)</f>
        <v>6.2</v>
      </c>
      <c r="D111" t="e">
        <f>AVERAGE(D33,D43,#REF!,D63,#REF!)</f>
        <v>#REF!</v>
      </c>
      <c r="E111" t="e">
        <f>AVERAGE(E33,E43,#REF!,E63,#REF!)</f>
        <v>#REF!</v>
      </c>
      <c r="F111" t="e">
        <f>AVERAGE(F33,F43,#REF!,F63,#REF!)</f>
        <v>#REF!</v>
      </c>
      <c r="G111" t="e">
        <f>AVERAGE(G33,G43,#REF!,G63,#REF!)</f>
        <v>#REF!</v>
      </c>
      <c r="H111" t="e">
        <f>AVERAGE(H33,H43,#REF!,H63,#REF!)</f>
        <v>#REF!</v>
      </c>
      <c r="I111" t="e">
        <f>AVERAGE(I33,I43,#REF!,I63,#REF!)</f>
        <v>#REF!</v>
      </c>
    </row>
    <row r="112" spans="1:9" x14ac:dyDescent="0.3">
      <c r="A112" t="s">
        <v>25</v>
      </c>
      <c r="C112">
        <f>AVERAGE(C32,C36,C40,8-C44,C62,C70)</f>
        <v>4.666666666666667</v>
      </c>
      <c r="D112" t="e">
        <f>AVERAGE(D32,D36,D40,#REF!,D62,D70)</f>
        <v>#REF!</v>
      </c>
      <c r="E112" t="e">
        <f>AVERAGE(E32,E36,E40,#REF!,E62,E70)</f>
        <v>#REF!</v>
      </c>
      <c r="F112" t="e">
        <f>AVERAGE(F32,F36,F40,#REF!,F62,F70)</f>
        <v>#REF!</v>
      </c>
      <c r="G112" t="e">
        <f>AVERAGE(G32,G36,G40,#REF!,G62,G70)</f>
        <v>#REF!</v>
      </c>
      <c r="H112" t="e">
        <f>AVERAGE(H32,H36,H40,#REF!,H62,H70)</f>
        <v>#REF!</v>
      </c>
      <c r="I112" t="e">
        <f>AVERAGE(I32,I36,I40,#REF!,I62,I70)</f>
        <v>#REF!</v>
      </c>
    </row>
    <row r="113" spans="1:9" x14ac:dyDescent="0.3">
      <c r="A113" t="s">
        <v>26</v>
      </c>
      <c r="C113">
        <f t="shared" ref="C113:I113" si="0">AVERAGE(C49,C52,C56,C59)</f>
        <v>6</v>
      </c>
      <c r="D113" t="e">
        <f t="shared" si="0"/>
        <v>#DIV/0!</v>
      </c>
      <c r="E113" t="e">
        <f t="shared" si="0"/>
        <v>#DIV/0!</v>
      </c>
      <c r="F113" t="e">
        <f t="shared" si="0"/>
        <v>#DIV/0!</v>
      </c>
      <c r="G113" t="e">
        <f t="shared" si="0"/>
        <v>#DIV/0!</v>
      </c>
      <c r="H113" t="e">
        <f t="shared" si="0"/>
        <v>#DIV/0!</v>
      </c>
      <c r="I113" t="e">
        <f t="shared" si="0"/>
        <v>#DIV/0!</v>
      </c>
    </row>
    <row r="114" spans="1:9" s="5" customFormat="1" x14ac:dyDescent="0.3">
      <c r="A114" s="4" t="s">
        <v>27</v>
      </c>
    </row>
    <row r="115" spans="1:9" x14ac:dyDescent="0.3">
      <c r="A115" t="s">
        <v>28</v>
      </c>
      <c r="C115">
        <f t="shared" ref="C115:I115" si="1">AVERAGE(C47,C57)</f>
        <v>6</v>
      </c>
      <c r="D115" t="e">
        <f t="shared" si="1"/>
        <v>#DIV/0!</v>
      </c>
      <c r="E115" t="e">
        <f t="shared" si="1"/>
        <v>#DIV/0!</v>
      </c>
      <c r="F115" t="e">
        <f t="shared" si="1"/>
        <v>#DIV/0!</v>
      </c>
      <c r="G115" t="e">
        <f t="shared" si="1"/>
        <v>#DIV/0!</v>
      </c>
      <c r="H115" t="e">
        <f t="shared" si="1"/>
        <v>#DIV/0!</v>
      </c>
      <c r="I115" t="e">
        <f t="shared" si="1"/>
        <v>#DIV/0!</v>
      </c>
    </row>
    <row r="116" spans="1:9" x14ac:dyDescent="0.3">
      <c r="A116" t="s">
        <v>29</v>
      </c>
      <c r="C116">
        <f t="shared" ref="C116:I116" si="2">AVERAGE(C48,C55)</f>
        <v>5.5</v>
      </c>
      <c r="D116" t="e">
        <f t="shared" si="2"/>
        <v>#DIV/0!</v>
      </c>
      <c r="E116" t="e">
        <f t="shared" si="2"/>
        <v>#DIV/0!</v>
      </c>
      <c r="F116" t="e">
        <f t="shared" si="2"/>
        <v>#DIV/0!</v>
      </c>
      <c r="G116" t="e">
        <f t="shared" si="2"/>
        <v>#DIV/0!</v>
      </c>
      <c r="H116" t="e">
        <f t="shared" si="2"/>
        <v>#DIV/0!</v>
      </c>
      <c r="I116" t="e">
        <f t="shared" si="2"/>
        <v>#DIV/0!</v>
      </c>
    </row>
    <row r="117" spans="1:9" x14ac:dyDescent="0.3">
      <c r="A117" t="s">
        <v>30</v>
      </c>
      <c r="C117">
        <f t="shared" ref="C117:I117" si="3">AVERAGE(C50,C53,C58)</f>
        <v>6</v>
      </c>
      <c r="D117" t="e">
        <f t="shared" si="3"/>
        <v>#DIV/0!</v>
      </c>
      <c r="E117" t="e">
        <f t="shared" si="3"/>
        <v>#DIV/0!</v>
      </c>
      <c r="F117" t="e">
        <f t="shared" si="3"/>
        <v>#DIV/0!</v>
      </c>
      <c r="G117" t="e">
        <f t="shared" si="3"/>
        <v>#DIV/0!</v>
      </c>
      <c r="H117" t="e">
        <f t="shared" si="3"/>
        <v>#DIV/0!</v>
      </c>
      <c r="I117" t="e">
        <f t="shared" si="3"/>
        <v>#DIV/0!</v>
      </c>
    </row>
    <row r="118" spans="1:9" x14ac:dyDescent="0.3">
      <c r="A118" t="s">
        <v>31</v>
      </c>
      <c r="C118">
        <f t="shared" ref="C118:I118" si="4">AVERAGE(C51,C54,C60)</f>
        <v>7</v>
      </c>
      <c r="D118" t="e">
        <f t="shared" si="4"/>
        <v>#DIV/0!</v>
      </c>
      <c r="E118" t="e">
        <f t="shared" si="4"/>
        <v>#DIV/0!</v>
      </c>
      <c r="F118" t="e">
        <f t="shared" si="4"/>
        <v>#DIV/0!</v>
      </c>
      <c r="G118" t="e">
        <f t="shared" si="4"/>
        <v>#DIV/0!</v>
      </c>
      <c r="H118" t="e">
        <f t="shared" si="4"/>
        <v>#DIV/0!</v>
      </c>
      <c r="I118" t="e">
        <f t="shared" si="4"/>
        <v>#DIV/0!</v>
      </c>
    </row>
    <row r="119" spans="1:9" s="5" customFormat="1" x14ac:dyDescent="0.3">
      <c r="A119" s="4" t="s">
        <v>32</v>
      </c>
    </row>
    <row r="120" spans="1:9" x14ac:dyDescent="0.3">
      <c r="A120" t="s">
        <v>33</v>
      </c>
      <c r="C120">
        <f>AVERAGE(C74-3,C75-3,C78-3,C80-3,C83-3)</f>
        <v>5.8</v>
      </c>
    </row>
    <row r="121" spans="1:9" x14ac:dyDescent="0.3">
      <c r="A121" t="s">
        <v>34</v>
      </c>
      <c r="C121">
        <f>1.5*(AVERAGE(C85,C89,C91,C94,C95,C96,6-C86,6-C87,6-C88,6-C90,6-C92,6-C93)-0.5)</f>
        <v>5</v>
      </c>
    </row>
    <row r="122" spans="1:9" x14ac:dyDescent="0.3">
      <c r="A122" t="s">
        <v>35</v>
      </c>
      <c r="C122">
        <f>AVERAGE(C120,C121)</f>
        <v>5.4</v>
      </c>
    </row>
    <row r="123" spans="1:9" s="5" customFormat="1" x14ac:dyDescent="0.3">
      <c r="A123" s="4" t="s">
        <v>36</v>
      </c>
    </row>
    <row r="124" spans="1:9" x14ac:dyDescent="0.3">
      <c r="A124" t="s">
        <v>37</v>
      </c>
      <c r="C124">
        <f>((C99+C100+C101)/3)*C102*C103</f>
        <v>195.16049382716045</v>
      </c>
    </row>
    <row r="125" spans="1:9" s="2" customFormat="1" x14ac:dyDescent="0.3"/>
    <row r="128" spans="1:9" s="5" customFormat="1" x14ac:dyDescent="0.3">
      <c r="A128" s="6"/>
    </row>
    <row r="136" spans="1:1" s="5" customFormat="1" x14ac:dyDescent="0.3">
      <c r="A136" s="4"/>
    </row>
    <row r="140" spans="1:1" s="5" customFormat="1" x14ac:dyDescent="0.3">
      <c r="A140" s="4"/>
    </row>
    <row r="144" spans="1:1" s="5" customFormat="1" x14ac:dyDescent="0.3">
      <c r="A144" s="4"/>
    </row>
    <row r="149" spans="1:1" s="5" customFormat="1" x14ac:dyDescent="0.3">
      <c r="A149" s="4"/>
    </row>
    <row r="153" spans="1:1" s="5" customFormat="1" x14ac:dyDescent="0.3">
      <c r="A153" s="4"/>
    </row>
    <row r="155" spans="1:1" s="2" customFormat="1" x14ac:dyDescent="0.3"/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Entry and Results</vt:lpstr>
    </vt:vector>
  </TitlesOfParts>
  <Company>University of Baltimore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UB85K31</dc:creator>
  <cp:lastModifiedBy>Thomas Mitchell</cp:lastModifiedBy>
  <dcterms:created xsi:type="dcterms:W3CDTF">2010-03-01T22:38:22Z</dcterms:created>
  <dcterms:modified xsi:type="dcterms:W3CDTF">2020-02-26T21:47:50Z</dcterms:modified>
</cp:coreProperties>
</file>